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Transparencia\CARPETAS RIGO\CONTABLE\"/>
    </mc:Choice>
  </mc:AlternateContent>
  <xr:revisionPtr revIDLastSave="0" documentId="8_{FC3F3835-327D-4EA6-8481-F550F641F1B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ACTIVIDAES ANUAL " sheetId="1" r:id="rId1"/>
    <sheet name="Hoja1" sheetId="2" r:id="rId2"/>
  </sheets>
  <definedNames>
    <definedName name="_xlnm.Print_Area" localSheetId="0">'FORMATO ACTIVIDAES ANUAL '!$A$1:$M$58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" l="1"/>
  <c r="J46" i="1"/>
  <c r="K38" i="1"/>
  <c r="J38" i="1"/>
  <c r="K31" i="1"/>
  <c r="J31" i="1"/>
  <c r="K26" i="1"/>
  <c r="J26" i="1"/>
  <c r="K15" i="1"/>
  <c r="J15" i="1"/>
  <c r="K10" i="1"/>
  <c r="J10" i="1"/>
  <c r="J49" i="1" s="1"/>
  <c r="J51" i="1" s="1"/>
  <c r="F24" i="1"/>
  <c r="E24" i="1"/>
  <c r="F20" i="1"/>
  <c r="E20" i="1"/>
  <c r="F10" i="1"/>
  <c r="F31" i="1" s="1"/>
  <c r="E10" i="1"/>
  <c r="E31" i="1" s="1"/>
  <c r="K49" i="1" l="1"/>
  <c r="K51" i="1" s="1"/>
</calcChain>
</file>

<file path=xl/sharedStrings.xml><?xml version="1.0" encoding="utf-8"?>
<sst xmlns="http://schemas.openxmlformats.org/spreadsheetml/2006/main" count="63" uniqueCount="62">
  <si>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</si>
  <si>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</si>
  <si>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</si>
  <si>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</si>
  <si>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</si>
  <si>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</si>
  <si>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</si>
  <si>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</si>
  <si>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</si>
  <si>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</si>
  <si>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</si>
  <si>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</si>
  <si>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</si>
  <si>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</si>
  <si>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</si>
  <si>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</si>
  <si>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</si>
  <si>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</si>
  <si>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</si>
  <si>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</si>
  <si>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</si>
  <si>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</si>
  <si>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</si>
  <si>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</si>
  <si>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</si>
  <si>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</si>
  <si>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</si>
  <si>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</si>
  <si>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</si>
  <si>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</si>
  <si>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</si>
  <si>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</si>
  <si>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</si>
  <si>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</si>
  <si>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</si>
  <si>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</si>
  <si>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</si>
  <si>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</si>
  <si>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</si>
  <si>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</si>
  <si>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</si>
  <si>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</si>
  <si>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</si>
  <si>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</si>
  <si>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</si>
  <si>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</si>
  <si>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</si>
  <si>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</si>
  <si>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</si>
  <si>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</si>
  <si>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</si>
  <si>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</si>
  <si>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</si>
  <si>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</si>
  <si>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</si>
  <si>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</si>
  <si>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</si>
  <si>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</si>
  <si>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</si>
  <si>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ENTIDAD SUPERIOR DE FISCALIZACIÓN DEL ESTADO DE QUERÉTARO</t>
  </si>
  <si>
    <t>Información de Periodos Intermedios</t>
  </si>
  <si>
    <t>Del 31 de Diciembre 2021 al 30 de Junio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</si>
</sst>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0"/>
      <color theme="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7" fillId="2" borderId="0" xfId="0" applyFont="1" applyFill="1" applyBorder="1"/>
    <xf numFmtId="0" fontId="2" fillId="2" borderId="0" xfId="2" applyFont="1" applyFill="1" applyBorder="1" applyAlignment="1"/>
    <xf numFmtId="0" fontId="8" fillId="2" borderId="0" xfId="0" applyFont="1" applyFill="1" applyBorder="1" applyAlignment="1"/>
    <xf numFmtId="0" fontId="2" fillId="2" borderId="0" xfId="2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7" fillId="2" borderId="2" xfId="0" applyFont="1" applyFill="1" applyBorder="1"/>
    <xf numFmtId="0" fontId="2" fillId="2" borderId="1" xfId="0" applyFont="1" applyFill="1" applyBorder="1" applyAlignment="1"/>
    <xf numFmtId="0" fontId="7" fillId="2" borderId="2" xfId="0" applyFont="1" applyFill="1" applyBorder="1" applyAlignment="1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7" fillId="2" borderId="1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/>
    <xf numFmtId="0" fontId="7" fillId="2" borderId="5" xfId="0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>
      <alignment vertical="top"/>
    </xf>
    <xf numFmtId="0" fontId="0" fillId="0" borderId="0" xfId="0" applyFill="1"/>
    <xf numFmtId="0" fontId="9" fillId="3" borderId="6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43" fontId="11" fillId="2" borderId="0" xfId="1" applyFont="1" applyFill="1" applyBorder="1"/>
    <xf numFmtId="43" fontId="11" fillId="2" borderId="0" xfId="1" applyFont="1" applyFill="1" applyBorder="1" applyAlignment="1">
      <alignment vertical="top"/>
    </xf>
    <xf numFmtId="0" fontId="14" fillId="0" borderId="0" xfId="0" applyFont="1"/>
    <xf numFmtId="0" fontId="11" fillId="2" borderId="0" xfId="0" applyFont="1" applyFill="1" applyBorder="1" applyAlignment="1" applyProtection="1">
      <alignment vertical="top" wrapText="1"/>
      <protection locked="0"/>
    </xf>
    <xf numFmtId="3" fontId="10" fillId="2" borderId="0" xfId="0" applyNumberFormat="1" applyFont="1" applyFill="1" applyBorder="1" applyAlignment="1" applyProtection="1">
      <alignment vertical="top"/>
    </xf>
    <xf numFmtId="3" fontId="15" fillId="2" borderId="0" xfId="0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 applyProtection="1">
      <alignment vertical="top"/>
      <protection locked="0"/>
    </xf>
    <xf numFmtId="3" fontId="12" fillId="2" borderId="0" xfId="0" applyNumberFormat="1" applyFont="1" applyFill="1" applyBorder="1" applyAlignment="1" applyProtection="1">
      <alignment vertical="top"/>
    </xf>
    <xf numFmtId="0" fontId="13" fillId="2" borderId="2" xfId="0" applyFont="1" applyFill="1" applyBorder="1" applyAlignment="1">
      <alignment vertical="top"/>
    </xf>
    <xf numFmtId="0" fontId="16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164" fontId="17" fillId="3" borderId="7" xfId="1" applyNumberFormat="1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4" fillId="0" borderId="0" xfId="0" applyFont="1" applyBorder="1"/>
    <xf numFmtId="3" fontId="11" fillId="2" borderId="0" xfId="1" applyNumberFormat="1" applyFont="1" applyFill="1" applyBorder="1" applyAlignment="1" applyProtection="1">
      <alignment vertical="top"/>
      <protection locked="0"/>
    </xf>
    <xf numFmtId="0" fontId="13" fillId="2" borderId="4" xfId="0" applyFont="1" applyFill="1" applyBorder="1"/>
    <xf numFmtId="3" fontId="10" fillId="2" borderId="0" xfId="1" applyNumberFormat="1" applyFont="1" applyFill="1" applyBorder="1" applyAlignment="1" applyProtection="1">
      <alignment vertical="top"/>
    </xf>
    <xf numFmtId="3" fontId="12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vertical="top" wrapText="1"/>
    </xf>
    <xf numFmtId="0" fontId="5" fillId="2" borderId="0" xfId="2" applyFont="1" applyFill="1" applyBorder="1" applyAlignment="1">
      <alignment horizontal="center"/>
    </xf>
    <xf numFmtId="0" fontId="18" fillId="2" borderId="0" xfId="2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17" fillId="3" borderId="7" xfId="2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152400</xdr:rowOff>
    </xdr:from>
    <xdr:to>
      <xdr:col>2</xdr:col>
      <xdr:colOff>1790700</xdr:colOff>
      <xdr:row>4</xdr:row>
      <xdr:rowOff>180975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42900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1214438</xdr:colOff>
      <xdr:row>54</xdr:row>
      <xdr:rowOff>95251</xdr:rowOff>
    </xdr:from>
    <xdr:to>
      <xdr:col>5</xdr:col>
      <xdr:colOff>95250</xdr:colOff>
      <xdr:row>58</xdr:row>
      <xdr:rowOff>214313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12094" y="11918157"/>
          <a:ext cx="5155406" cy="881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Aída Martínez Guerrero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7</xdr:col>
      <xdr:colOff>107155</xdr:colOff>
      <xdr:row>54</xdr:row>
      <xdr:rowOff>83344</xdr:rowOff>
    </xdr:from>
    <xdr:to>
      <xdr:col>10</xdr:col>
      <xdr:colOff>214313</xdr:colOff>
      <xdr:row>58</xdr:row>
      <xdr:rowOff>238125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05811" y="11906250"/>
          <a:ext cx="5822158" cy="9167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y Tecnológicos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8"/>
  <sheetViews>
    <sheetView showGridLines="0" tabSelected="1" zoomScale="80" zoomScaleNormal="80" workbookViewId="0">
      <selection activeCell="J20" sqref="J20"/>
    </sheetView>
  </sheetViews>
  <sheetFormatPr baseColWidth="10" defaultColWidth="0" defaultRowHeight="14.4" zeroHeight="1" x14ac:dyDescent="0.3"/>
  <cols>
    <col min="1" max="1" width="2" style="1" customWidth="1"/>
    <col min="2" max="2" width="1.6640625" customWidth="1"/>
    <col min="3" max="3" width="37" customWidth="1"/>
    <col min="4" max="4" width="36" customWidth="1"/>
    <col min="5" max="6" width="20.44140625" customWidth="1"/>
    <col min="7" max="7" width="3.44140625" customWidth="1"/>
    <col min="8" max="8" width="20.6640625" customWidth="1"/>
    <col min="9" max="9" width="59.33203125" customWidth="1"/>
    <col min="10" max="10" width="20.109375" customWidth="1"/>
    <col min="11" max="11" width="19.5546875" customWidth="1"/>
    <col min="12" max="12" width="3.6640625" customWidth="1"/>
    <col min="13" max="13" width="4.5546875" customWidth="1"/>
    <col min="14" max="16384" width="11.44140625" hidden="1"/>
  </cols>
  <sheetData>
    <row r="1" spans="2:13" s="1" customFormat="1" x14ac:dyDescent="0.3"/>
    <row r="2" spans="2:13" x14ac:dyDescent="0.3">
      <c r="B2" s="2"/>
      <c r="C2" s="3"/>
      <c r="D2" s="64" t="s">
        <v>60</v>
      </c>
      <c r="E2" s="64"/>
      <c r="F2" s="64"/>
      <c r="G2" s="64"/>
      <c r="H2" s="64"/>
      <c r="I2" s="64"/>
      <c r="J2" s="64"/>
      <c r="K2" s="3"/>
      <c r="L2" s="3"/>
    </row>
    <row r="3" spans="2:13" ht="16.8" x14ac:dyDescent="0.3">
      <c r="B3" s="1"/>
      <c r="C3" s="4"/>
      <c r="D3" s="65" t="s">
        <v>59</v>
      </c>
      <c r="E3" s="65"/>
      <c r="F3" s="65"/>
      <c r="G3" s="65"/>
      <c r="H3" s="65"/>
      <c r="I3" s="65"/>
      <c r="J3" s="65"/>
      <c r="K3" s="4"/>
      <c r="L3" s="4"/>
    </row>
    <row r="4" spans="2:13" ht="16.8" x14ac:dyDescent="0.3">
      <c r="B4" s="1"/>
      <c r="C4" s="4"/>
      <c r="D4" s="65" t="s">
        <v>0</v>
      </c>
      <c r="E4" s="65"/>
      <c r="F4" s="65"/>
      <c r="G4" s="65"/>
      <c r="H4" s="65"/>
      <c r="I4" s="65"/>
      <c r="J4" s="65"/>
      <c r="K4" s="4"/>
      <c r="L4" s="4"/>
    </row>
    <row r="5" spans="2:13" ht="16.8" x14ac:dyDescent="0.3">
      <c r="B5" s="1"/>
      <c r="C5" s="4"/>
      <c r="D5" s="65" t="s">
        <v>61</v>
      </c>
      <c r="E5" s="65"/>
      <c r="F5" s="65"/>
      <c r="G5" s="65"/>
      <c r="H5" s="65"/>
      <c r="I5" s="65"/>
      <c r="J5" s="65"/>
      <c r="K5" s="4"/>
      <c r="L5" s="4"/>
    </row>
    <row r="6" spans="2:13" ht="16.8" x14ac:dyDescent="0.3">
      <c r="B6" s="5"/>
      <c r="C6" s="5"/>
      <c r="D6" s="65" t="s">
        <v>1</v>
      </c>
      <c r="E6" s="65"/>
      <c r="F6" s="65"/>
      <c r="G6" s="65"/>
      <c r="H6" s="65"/>
      <c r="I6" s="65"/>
      <c r="J6" s="65"/>
      <c r="K6" s="2"/>
      <c r="L6" s="2"/>
    </row>
    <row r="7" spans="2:13" x14ac:dyDescent="0.3">
      <c r="B7" s="31"/>
      <c r="C7" s="67" t="s">
        <v>2</v>
      </c>
      <c r="D7" s="67"/>
      <c r="E7" s="47">
        <v>2022</v>
      </c>
      <c r="F7" s="47">
        <v>2021</v>
      </c>
      <c r="G7" s="48"/>
      <c r="H7" s="67" t="s">
        <v>2</v>
      </c>
      <c r="I7" s="67"/>
      <c r="J7" s="47">
        <v>2022</v>
      </c>
      <c r="K7" s="47">
        <v>2021</v>
      </c>
      <c r="L7" s="49"/>
      <c r="M7" s="30"/>
    </row>
    <row r="8" spans="2:13" ht="5.0999999999999996" customHeight="1" x14ac:dyDescent="0.3">
      <c r="B8" s="7"/>
      <c r="C8" s="8"/>
      <c r="D8" s="8"/>
      <c r="E8" s="9"/>
      <c r="F8" s="9"/>
      <c r="G8" s="6"/>
      <c r="H8" s="6"/>
      <c r="I8" s="6"/>
      <c r="J8" s="2"/>
      <c r="K8" s="2"/>
      <c r="L8" s="10"/>
    </row>
    <row r="9" spans="2:13" ht="15" customHeight="1" x14ac:dyDescent="0.3">
      <c r="B9" s="11"/>
      <c r="C9" s="63" t="s">
        <v>3</v>
      </c>
      <c r="D9" s="63"/>
      <c r="E9" s="32"/>
      <c r="F9" s="32"/>
      <c r="G9" s="50"/>
      <c r="H9" s="63" t="s">
        <v>4</v>
      </c>
      <c r="I9" s="63"/>
      <c r="J9" s="32"/>
      <c r="K9" s="32"/>
      <c r="L9" s="12"/>
    </row>
    <row r="10" spans="2:13" ht="15" customHeight="1" x14ac:dyDescent="0.3">
      <c r="B10" s="13"/>
      <c r="C10" s="58" t="s">
        <v>5</v>
      </c>
      <c r="D10" s="58"/>
      <c r="E10" s="39">
        <f>SUM(E11:E18)</f>
        <v>0</v>
      </c>
      <c r="F10" s="39">
        <f>SUM(F11:F18)</f>
        <v>0</v>
      </c>
      <c r="G10" s="50"/>
      <c r="H10" s="63" t="s">
        <v>6</v>
      </c>
      <c r="I10" s="63"/>
      <c r="J10" s="39">
        <f>SUM(J11:J13)</f>
        <v>40016353.880000003</v>
      </c>
      <c r="K10" s="39">
        <f>SUM(K11:K13)</f>
        <v>87977368.920000017</v>
      </c>
      <c r="L10" s="43"/>
    </row>
    <row r="11" spans="2:13" ht="15" x14ac:dyDescent="0.3">
      <c r="B11" s="14"/>
      <c r="C11" s="57" t="s">
        <v>7</v>
      </c>
      <c r="D11" s="57"/>
      <c r="E11" s="53">
        <v>0</v>
      </c>
      <c r="F11" s="53">
        <v>0</v>
      </c>
      <c r="G11" s="50"/>
      <c r="H11" s="57" t="s">
        <v>8</v>
      </c>
      <c r="I11" s="57"/>
      <c r="J11" s="53">
        <v>32994469.559999999</v>
      </c>
      <c r="K11" s="53">
        <v>76419049.090000004</v>
      </c>
      <c r="L11" s="43"/>
    </row>
    <row r="12" spans="2:13" ht="15" customHeight="1" x14ac:dyDescent="0.3">
      <c r="B12" s="14"/>
      <c r="C12" s="57" t="s">
        <v>9</v>
      </c>
      <c r="D12" s="57"/>
      <c r="E12" s="53">
        <v>0</v>
      </c>
      <c r="F12" s="53">
        <v>0</v>
      </c>
      <c r="G12" s="50"/>
      <c r="H12" s="57" t="s">
        <v>10</v>
      </c>
      <c r="I12" s="57"/>
      <c r="J12" s="53">
        <v>1535323.01</v>
      </c>
      <c r="K12" s="53">
        <v>2518879.9300000002</v>
      </c>
      <c r="L12" s="43"/>
    </row>
    <row r="13" spans="2:13" ht="15" customHeight="1" x14ac:dyDescent="0.3">
      <c r="B13" s="14"/>
      <c r="C13" s="57" t="s">
        <v>11</v>
      </c>
      <c r="D13" s="57"/>
      <c r="E13" s="53">
        <v>0</v>
      </c>
      <c r="F13" s="53">
        <v>0</v>
      </c>
      <c r="G13" s="50"/>
      <c r="H13" s="57" t="s">
        <v>12</v>
      </c>
      <c r="I13" s="57"/>
      <c r="J13" s="53">
        <v>5486561.3099999996</v>
      </c>
      <c r="K13" s="53">
        <v>9039439.9000000004</v>
      </c>
      <c r="L13" s="43"/>
    </row>
    <row r="14" spans="2:13" ht="15.6" x14ac:dyDescent="0.3">
      <c r="B14" s="14"/>
      <c r="C14" s="57" t="s">
        <v>13</v>
      </c>
      <c r="D14" s="57"/>
      <c r="E14" s="53">
        <v>0</v>
      </c>
      <c r="F14" s="53">
        <v>0</v>
      </c>
      <c r="G14" s="50"/>
      <c r="H14" s="46"/>
      <c r="I14" s="34"/>
      <c r="J14" s="40"/>
      <c r="K14" s="40"/>
      <c r="L14" s="43"/>
    </row>
    <row r="15" spans="2:13" ht="15.6" x14ac:dyDescent="0.3">
      <c r="B15" s="14"/>
      <c r="C15" s="57" t="s">
        <v>55</v>
      </c>
      <c r="D15" s="57"/>
      <c r="E15" s="53">
        <v>0</v>
      </c>
      <c r="F15" s="53">
        <v>0</v>
      </c>
      <c r="G15" s="50"/>
      <c r="H15" s="63" t="s">
        <v>52</v>
      </c>
      <c r="I15" s="63"/>
      <c r="J15" s="39">
        <f>SUM(J16:J24)</f>
        <v>3908806.76</v>
      </c>
      <c r="K15" s="39">
        <f>SUM(K16:K24)</f>
        <v>10111273.57</v>
      </c>
      <c r="L15" s="43"/>
    </row>
    <row r="16" spans="2:13" ht="15" x14ac:dyDescent="0.3">
      <c r="B16" s="14"/>
      <c r="C16" s="57" t="s">
        <v>56</v>
      </c>
      <c r="D16" s="57"/>
      <c r="E16" s="53">
        <v>0</v>
      </c>
      <c r="F16" s="53">
        <v>0</v>
      </c>
      <c r="G16" s="50"/>
      <c r="H16" s="57" t="s">
        <v>14</v>
      </c>
      <c r="I16" s="57"/>
      <c r="J16" s="53">
        <v>0</v>
      </c>
      <c r="K16" s="53">
        <v>0</v>
      </c>
      <c r="L16" s="43"/>
    </row>
    <row r="17" spans="2:12" ht="15" customHeight="1" x14ac:dyDescent="0.3">
      <c r="B17" s="14"/>
      <c r="C17" s="57" t="s">
        <v>58</v>
      </c>
      <c r="D17" s="57"/>
      <c r="E17" s="53">
        <v>0</v>
      </c>
      <c r="F17" s="53">
        <v>0</v>
      </c>
      <c r="G17" s="50"/>
      <c r="H17" s="57" t="s">
        <v>15</v>
      </c>
      <c r="I17" s="57"/>
      <c r="J17" s="53">
        <v>0</v>
      </c>
      <c r="K17" s="53">
        <v>0</v>
      </c>
      <c r="L17" s="43"/>
    </row>
    <row r="18" spans="2:12" ht="16.5" customHeight="1" x14ac:dyDescent="0.3">
      <c r="B18" s="14"/>
      <c r="C18" s="57"/>
      <c r="D18" s="57"/>
      <c r="E18" s="53"/>
      <c r="F18" s="53"/>
      <c r="G18" s="50"/>
      <c r="H18" s="57" t="s">
        <v>16</v>
      </c>
      <c r="I18" s="57"/>
      <c r="J18" s="53">
        <v>0</v>
      </c>
      <c r="K18" s="53">
        <v>0</v>
      </c>
      <c r="L18" s="43"/>
    </row>
    <row r="19" spans="2:12" ht="15.6" x14ac:dyDescent="0.3">
      <c r="B19" s="13"/>
      <c r="C19" s="46"/>
      <c r="D19" s="34"/>
      <c r="E19" s="40"/>
      <c r="F19" s="40"/>
      <c r="G19" s="50"/>
      <c r="H19" s="57" t="s">
        <v>17</v>
      </c>
      <c r="I19" s="57"/>
      <c r="J19" s="53">
        <v>576705</v>
      </c>
      <c r="K19" s="53">
        <v>1254579</v>
      </c>
      <c r="L19" s="43"/>
    </row>
    <row r="20" spans="2:12" ht="84.75" customHeight="1" x14ac:dyDescent="0.3">
      <c r="B20" s="13"/>
      <c r="C20" s="58" t="s">
        <v>53</v>
      </c>
      <c r="D20" s="58"/>
      <c r="E20" s="39">
        <f>SUM(E21:E22)</f>
        <v>47163000</v>
      </c>
      <c r="F20" s="39">
        <f>SUM(F21:F22)</f>
        <v>98298464</v>
      </c>
      <c r="G20" s="50"/>
      <c r="H20" s="57" t="s">
        <v>18</v>
      </c>
      <c r="I20" s="57"/>
      <c r="J20" s="53">
        <v>3332101.76</v>
      </c>
      <c r="K20" s="53">
        <v>8856694.5700000003</v>
      </c>
      <c r="L20" s="43"/>
    </row>
    <row r="21" spans="2:12" ht="35.25" customHeight="1" x14ac:dyDescent="0.3">
      <c r="B21" s="14"/>
      <c r="C21" s="57" t="s">
        <v>57</v>
      </c>
      <c r="D21" s="57"/>
      <c r="E21" s="41">
        <v>0</v>
      </c>
      <c r="F21" s="41">
        <v>0</v>
      </c>
      <c r="G21" s="50"/>
      <c r="H21" s="57" t="s">
        <v>20</v>
      </c>
      <c r="I21" s="57"/>
      <c r="J21" s="53">
        <v>0</v>
      </c>
      <c r="K21" s="53">
        <v>0</v>
      </c>
      <c r="L21" s="43"/>
    </row>
    <row r="22" spans="2:12" ht="29.25" customHeight="1" x14ac:dyDescent="0.3">
      <c r="B22" s="14"/>
      <c r="C22" s="57" t="s">
        <v>54</v>
      </c>
      <c r="D22" s="57"/>
      <c r="E22" s="53">
        <v>47163000</v>
      </c>
      <c r="F22" s="53">
        <v>98298464</v>
      </c>
      <c r="G22" s="50"/>
      <c r="H22" s="57" t="s">
        <v>21</v>
      </c>
      <c r="I22" s="57"/>
      <c r="J22" s="53">
        <v>0</v>
      </c>
      <c r="K22" s="53">
        <v>0</v>
      </c>
      <c r="L22" s="43"/>
    </row>
    <row r="23" spans="2:12" ht="15.6" x14ac:dyDescent="0.3">
      <c r="B23" s="13"/>
      <c r="C23" s="46"/>
      <c r="D23" s="34"/>
      <c r="E23" s="40"/>
      <c r="F23" s="40"/>
      <c r="G23" s="50"/>
      <c r="H23" s="57" t="s">
        <v>22</v>
      </c>
      <c r="I23" s="57"/>
      <c r="J23" s="53">
        <v>0</v>
      </c>
      <c r="K23" s="53">
        <v>0</v>
      </c>
      <c r="L23" s="43"/>
    </row>
    <row r="24" spans="2:12" ht="15" customHeight="1" x14ac:dyDescent="0.3">
      <c r="B24" s="14"/>
      <c r="C24" s="58" t="s">
        <v>23</v>
      </c>
      <c r="D24" s="58"/>
      <c r="E24" s="39">
        <f>SUM(E25:E29)</f>
        <v>519864.78</v>
      </c>
      <c r="F24" s="39">
        <f>SUM(F25:F29)</f>
        <v>1159121.95</v>
      </c>
      <c r="G24" s="50"/>
      <c r="H24" s="57" t="s">
        <v>24</v>
      </c>
      <c r="I24" s="57"/>
      <c r="J24" s="53">
        <v>0</v>
      </c>
      <c r="K24" s="53">
        <v>0</v>
      </c>
      <c r="L24" s="43"/>
    </row>
    <row r="25" spans="2:12" ht="15.6" x14ac:dyDescent="0.3">
      <c r="B25" s="14"/>
      <c r="C25" s="57" t="s">
        <v>25</v>
      </c>
      <c r="D25" s="57"/>
      <c r="E25" s="53">
        <v>336</v>
      </c>
      <c r="F25" s="53">
        <v>2089.1999999999998</v>
      </c>
      <c r="G25" s="50"/>
      <c r="H25" s="46"/>
      <c r="I25" s="34"/>
      <c r="J25" s="40"/>
      <c r="K25" s="40"/>
      <c r="L25" s="43"/>
    </row>
    <row r="26" spans="2:12" ht="15" customHeight="1" x14ac:dyDescent="0.3">
      <c r="B26" s="14"/>
      <c r="C26" s="57" t="s">
        <v>26</v>
      </c>
      <c r="D26" s="57"/>
      <c r="E26" s="53">
        <v>0</v>
      </c>
      <c r="F26" s="53">
        <v>0</v>
      </c>
      <c r="G26" s="50"/>
      <c r="H26" s="58" t="s">
        <v>19</v>
      </c>
      <c r="I26" s="58"/>
      <c r="J26" s="39">
        <f>SUM(J27:J29)</f>
        <v>0</v>
      </c>
      <c r="K26" s="39">
        <f>SUM(K27:K29)</f>
        <v>0</v>
      </c>
      <c r="L26" s="43"/>
    </row>
    <row r="27" spans="2:12" ht="30" customHeight="1" x14ac:dyDescent="0.3">
      <c r="B27" s="14"/>
      <c r="C27" s="57" t="s">
        <v>27</v>
      </c>
      <c r="D27" s="57"/>
      <c r="E27" s="53">
        <v>0</v>
      </c>
      <c r="F27" s="53">
        <v>0</v>
      </c>
      <c r="G27" s="50"/>
      <c r="H27" s="57" t="s">
        <v>28</v>
      </c>
      <c r="I27" s="57"/>
      <c r="J27" s="53">
        <v>0</v>
      </c>
      <c r="K27" s="53">
        <v>0</v>
      </c>
      <c r="L27" s="43"/>
    </row>
    <row r="28" spans="2:12" ht="15" customHeight="1" x14ac:dyDescent="0.3">
      <c r="B28" s="14"/>
      <c r="C28" s="57" t="s">
        <v>29</v>
      </c>
      <c r="D28" s="57"/>
      <c r="E28" s="53">
        <v>0</v>
      </c>
      <c r="F28" s="53">
        <v>0</v>
      </c>
      <c r="G28" s="50"/>
      <c r="H28" s="57" t="s">
        <v>30</v>
      </c>
      <c r="I28" s="57"/>
      <c r="J28" s="53">
        <v>0</v>
      </c>
      <c r="K28" s="53">
        <v>0</v>
      </c>
      <c r="L28" s="43"/>
    </row>
    <row r="29" spans="2:12" ht="16.5" customHeight="1" x14ac:dyDescent="0.3">
      <c r="B29" s="14"/>
      <c r="C29" s="57" t="s">
        <v>31</v>
      </c>
      <c r="D29" s="57"/>
      <c r="E29" s="53">
        <v>519528.78</v>
      </c>
      <c r="F29" s="53">
        <v>1157032.75</v>
      </c>
      <c r="G29" s="50"/>
      <c r="H29" s="57" t="s">
        <v>32</v>
      </c>
      <c r="I29" s="57"/>
      <c r="J29" s="53">
        <v>0</v>
      </c>
      <c r="K29" s="53">
        <v>0</v>
      </c>
      <c r="L29" s="43"/>
    </row>
    <row r="30" spans="2:12" ht="15.6" x14ac:dyDescent="0.3">
      <c r="B30" s="13"/>
      <c r="C30" s="46"/>
      <c r="D30" s="33"/>
      <c r="E30" s="32"/>
      <c r="F30" s="32"/>
      <c r="G30" s="50"/>
      <c r="H30" s="46"/>
      <c r="I30" s="34"/>
      <c r="J30" s="40"/>
      <c r="K30" s="40"/>
      <c r="L30" s="43"/>
    </row>
    <row r="31" spans="2:12" ht="15" customHeight="1" x14ac:dyDescent="0.3">
      <c r="B31" s="16"/>
      <c r="C31" s="60" t="s">
        <v>33</v>
      </c>
      <c r="D31" s="60"/>
      <c r="E31" s="42">
        <f>E10+E20+E24</f>
        <v>47682864.780000001</v>
      </c>
      <c r="F31" s="42">
        <f>F10+F20+F24</f>
        <v>99457585.950000003</v>
      </c>
      <c r="G31" s="51"/>
      <c r="H31" s="63" t="s">
        <v>34</v>
      </c>
      <c r="I31" s="63"/>
      <c r="J31" s="55">
        <f>SUM(J32:J36)</f>
        <v>0</v>
      </c>
      <c r="K31" s="55">
        <f>SUM(K32:K36)</f>
        <v>0</v>
      </c>
      <c r="L31" s="43"/>
    </row>
    <row r="32" spans="2:12" ht="15.6" x14ac:dyDescent="0.3">
      <c r="B32" s="13"/>
      <c r="C32" s="60"/>
      <c r="D32" s="60"/>
      <c r="E32" s="32"/>
      <c r="F32" s="32"/>
      <c r="G32" s="50"/>
      <c r="H32" s="57" t="s">
        <v>35</v>
      </c>
      <c r="I32" s="57"/>
      <c r="J32" s="53">
        <v>0</v>
      </c>
      <c r="K32" s="53">
        <v>0</v>
      </c>
      <c r="L32" s="43"/>
    </row>
    <row r="33" spans="2:12" ht="15" x14ac:dyDescent="0.3">
      <c r="B33" s="17"/>
      <c r="C33" s="50"/>
      <c r="D33" s="50"/>
      <c r="E33" s="50"/>
      <c r="F33" s="50"/>
      <c r="G33" s="50"/>
      <c r="H33" s="57" t="s">
        <v>36</v>
      </c>
      <c r="I33" s="57"/>
      <c r="J33" s="53">
        <v>0</v>
      </c>
      <c r="K33" s="53">
        <v>0</v>
      </c>
      <c r="L33" s="43"/>
    </row>
    <row r="34" spans="2:12" ht="15" x14ac:dyDescent="0.3">
      <c r="B34" s="17"/>
      <c r="C34" s="50"/>
      <c r="D34" s="50"/>
      <c r="E34" s="50"/>
      <c r="F34" s="50"/>
      <c r="G34" s="50"/>
      <c r="H34" s="57" t="s">
        <v>37</v>
      </c>
      <c r="I34" s="57"/>
      <c r="J34" s="53">
        <v>0</v>
      </c>
      <c r="K34" s="53">
        <v>0</v>
      </c>
      <c r="L34" s="43"/>
    </row>
    <row r="35" spans="2:12" ht="15" x14ac:dyDescent="0.3">
      <c r="B35" s="17"/>
      <c r="C35" s="50"/>
      <c r="D35" s="50"/>
      <c r="E35" s="50"/>
      <c r="F35" s="50"/>
      <c r="G35" s="50"/>
      <c r="H35" s="57" t="s">
        <v>38</v>
      </c>
      <c r="I35" s="57"/>
      <c r="J35" s="53">
        <v>0</v>
      </c>
      <c r="K35" s="53">
        <v>0</v>
      </c>
      <c r="L35" s="43"/>
    </row>
    <row r="36" spans="2:12" ht="15" x14ac:dyDescent="0.3">
      <c r="B36" s="17"/>
      <c r="C36" s="50"/>
      <c r="D36" s="50"/>
      <c r="E36" s="50"/>
      <c r="F36" s="50"/>
      <c r="G36" s="50"/>
      <c r="H36" s="57" t="s">
        <v>39</v>
      </c>
      <c r="I36" s="57"/>
      <c r="J36" s="53">
        <v>0</v>
      </c>
      <c r="K36" s="53">
        <v>0</v>
      </c>
      <c r="L36" s="43"/>
    </row>
    <row r="37" spans="2:12" ht="7.5" customHeight="1" x14ac:dyDescent="0.3">
      <c r="B37" s="17"/>
      <c r="C37" s="50"/>
      <c r="D37" s="50"/>
      <c r="E37" s="50"/>
      <c r="F37" s="50"/>
      <c r="G37" s="50"/>
      <c r="H37" s="46"/>
      <c r="I37" s="34"/>
      <c r="J37" s="40"/>
      <c r="K37" s="40"/>
      <c r="L37" s="43"/>
    </row>
    <row r="38" spans="2:12" ht="15.6" x14ac:dyDescent="0.3">
      <c r="B38" s="17"/>
      <c r="C38" s="50"/>
      <c r="D38" s="50"/>
      <c r="E38" s="50"/>
      <c r="F38" s="50"/>
      <c r="G38" s="50"/>
      <c r="H38" s="58" t="s">
        <v>40</v>
      </c>
      <c r="I38" s="58"/>
      <c r="J38" s="55">
        <f>SUM(J39:J44)</f>
        <v>866818.23</v>
      </c>
      <c r="K38" s="55">
        <f>SUM(K39:K44)</f>
        <v>7000562.71</v>
      </c>
      <c r="L38" s="43"/>
    </row>
    <row r="39" spans="2:12" ht="15" x14ac:dyDescent="0.3">
      <c r="B39" s="17"/>
      <c r="C39" s="50"/>
      <c r="D39" s="50"/>
      <c r="E39" s="50"/>
      <c r="F39" s="50"/>
      <c r="G39" s="50"/>
      <c r="H39" s="57" t="s">
        <v>41</v>
      </c>
      <c r="I39" s="57"/>
      <c r="J39" s="53">
        <v>866812.97</v>
      </c>
      <c r="K39" s="53">
        <v>5355438.49</v>
      </c>
      <c r="L39" s="43"/>
    </row>
    <row r="40" spans="2:12" ht="15" x14ac:dyDescent="0.3">
      <c r="B40" s="17"/>
      <c r="C40" s="50"/>
      <c r="D40" s="50"/>
      <c r="E40" s="50"/>
      <c r="F40" s="50"/>
      <c r="G40" s="50"/>
      <c r="H40" s="57" t="s">
        <v>42</v>
      </c>
      <c r="I40" s="57"/>
      <c r="J40" s="53">
        <v>0</v>
      </c>
      <c r="K40" s="53">
        <v>0</v>
      </c>
      <c r="L40" s="43"/>
    </row>
    <row r="41" spans="2:12" ht="15" x14ac:dyDescent="0.3">
      <c r="B41" s="17"/>
      <c r="C41" s="50"/>
      <c r="D41" s="50"/>
      <c r="E41" s="50"/>
      <c r="F41" s="50"/>
      <c r="G41" s="50"/>
      <c r="H41" s="57" t="s">
        <v>43</v>
      </c>
      <c r="I41" s="57"/>
      <c r="J41" s="53">
        <v>0</v>
      </c>
      <c r="K41" s="53">
        <v>0</v>
      </c>
      <c r="L41" s="43"/>
    </row>
    <row r="42" spans="2:12" ht="31.5" customHeight="1" x14ac:dyDescent="0.3">
      <c r="B42" s="17"/>
      <c r="C42" s="50"/>
      <c r="D42" s="50"/>
      <c r="E42" s="50"/>
      <c r="F42" s="50"/>
      <c r="G42" s="50"/>
      <c r="H42" s="57" t="s">
        <v>44</v>
      </c>
      <c r="I42" s="57"/>
      <c r="J42" s="53">
        <v>0</v>
      </c>
      <c r="K42" s="53">
        <v>0</v>
      </c>
      <c r="L42" s="43"/>
    </row>
    <row r="43" spans="2:12" ht="15" x14ac:dyDescent="0.3">
      <c r="B43" s="17"/>
      <c r="C43" s="50"/>
      <c r="D43" s="50"/>
      <c r="E43" s="50"/>
      <c r="F43" s="50"/>
      <c r="G43" s="50"/>
      <c r="H43" s="57" t="s">
        <v>45</v>
      </c>
      <c r="I43" s="57"/>
      <c r="J43" s="53">
        <v>0</v>
      </c>
      <c r="K43" s="53">
        <v>0</v>
      </c>
      <c r="L43" s="43"/>
    </row>
    <row r="44" spans="2:12" ht="15" x14ac:dyDescent="0.3">
      <c r="B44" s="17"/>
      <c r="C44" s="50"/>
      <c r="D44" s="50"/>
      <c r="E44" s="50"/>
      <c r="F44" s="50"/>
      <c r="G44" s="50"/>
      <c r="H44" s="57" t="s">
        <v>46</v>
      </c>
      <c r="I44" s="57"/>
      <c r="J44" s="53">
        <v>5.26</v>
      </c>
      <c r="K44" s="53">
        <v>1645124.22</v>
      </c>
      <c r="L44" s="43"/>
    </row>
    <row r="45" spans="2:12" ht="7.5" customHeight="1" x14ac:dyDescent="0.3">
      <c r="B45" s="17"/>
      <c r="C45" s="50"/>
      <c r="D45" s="50"/>
      <c r="E45" s="50"/>
      <c r="F45" s="50"/>
      <c r="G45" s="50"/>
      <c r="H45" s="46"/>
      <c r="I45" s="34"/>
      <c r="J45" s="40"/>
      <c r="K45" s="40"/>
      <c r="L45" s="43"/>
    </row>
    <row r="46" spans="2:12" ht="15.6" x14ac:dyDescent="0.3">
      <c r="B46" s="17"/>
      <c r="C46" s="50"/>
      <c r="D46" s="50"/>
      <c r="E46" s="50"/>
      <c r="F46" s="50"/>
      <c r="G46" s="50"/>
      <c r="H46" s="58" t="s">
        <v>47</v>
      </c>
      <c r="I46" s="58"/>
      <c r="J46" s="55">
        <f>J47</f>
        <v>0</v>
      </c>
      <c r="K46" s="55">
        <f>K47</f>
        <v>0</v>
      </c>
      <c r="L46" s="43"/>
    </row>
    <row r="47" spans="2:12" ht="15" x14ac:dyDescent="0.3">
      <c r="B47" s="17"/>
      <c r="C47" s="50"/>
      <c r="D47" s="50"/>
      <c r="E47" s="50"/>
      <c r="F47" s="50"/>
      <c r="G47" s="50"/>
      <c r="H47" s="57" t="s">
        <v>48</v>
      </c>
      <c r="I47" s="57"/>
      <c r="J47" s="53">
        <v>0</v>
      </c>
      <c r="K47" s="53">
        <v>0</v>
      </c>
      <c r="L47" s="43"/>
    </row>
    <row r="48" spans="2:12" ht="15.6" x14ac:dyDescent="0.3">
      <c r="B48" s="17"/>
      <c r="C48" s="50"/>
      <c r="D48" s="50"/>
      <c r="E48" s="50"/>
      <c r="F48" s="50"/>
      <c r="G48" s="50"/>
      <c r="H48" s="46"/>
      <c r="I48" s="34"/>
      <c r="J48" s="40"/>
      <c r="K48" s="40"/>
      <c r="L48" s="43"/>
    </row>
    <row r="49" spans="2:12" ht="15.6" x14ac:dyDescent="0.3">
      <c r="B49" s="17"/>
      <c r="C49" s="50"/>
      <c r="D49" s="50"/>
      <c r="E49" s="50"/>
      <c r="F49" s="50"/>
      <c r="G49" s="50"/>
      <c r="H49" s="60" t="s">
        <v>49</v>
      </c>
      <c r="I49" s="60"/>
      <c r="J49" s="56">
        <f>J10+J15+J26+J31+J38+J46</f>
        <v>44791978.869999997</v>
      </c>
      <c r="K49" s="56">
        <f>K10+K15+K26+K31+K38+K46</f>
        <v>105089205.2</v>
      </c>
      <c r="L49" s="44"/>
    </row>
    <row r="50" spans="2:12" ht="15.6" x14ac:dyDescent="0.3">
      <c r="B50" s="17"/>
      <c r="C50" s="50"/>
      <c r="D50" s="50"/>
      <c r="E50" s="50"/>
      <c r="F50" s="50"/>
      <c r="G50" s="50"/>
      <c r="H50" s="45"/>
      <c r="I50" s="45"/>
      <c r="J50" s="40"/>
      <c r="K50" s="40"/>
      <c r="L50" s="44"/>
    </row>
    <row r="51" spans="2:12" ht="15.6" x14ac:dyDescent="0.3">
      <c r="B51" s="17"/>
      <c r="C51" s="50"/>
      <c r="D51" s="50"/>
      <c r="E51" s="50"/>
      <c r="F51" s="50"/>
      <c r="G51" s="50"/>
      <c r="H51" s="61" t="s">
        <v>50</v>
      </c>
      <c r="I51" s="61"/>
      <c r="J51" s="56">
        <f>E31-J49</f>
        <v>2890885.9100000039</v>
      </c>
      <c r="K51" s="56">
        <f>F31-K49</f>
        <v>-5631619.25</v>
      </c>
      <c r="L51" s="44"/>
    </row>
    <row r="52" spans="2:12" ht="15.6" x14ac:dyDescent="0.3">
      <c r="B52" s="18"/>
      <c r="C52" s="19"/>
      <c r="D52" s="19"/>
      <c r="E52" s="54"/>
      <c r="F52" s="54"/>
      <c r="G52" s="19"/>
      <c r="H52" s="20"/>
      <c r="I52" s="20"/>
      <c r="J52" s="19"/>
      <c r="K52" s="19"/>
      <c r="L52" s="21"/>
    </row>
    <row r="53" spans="2:12" x14ac:dyDescent="0.3">
      <c r="B53" s="29" t="s">
        <v>51</v>
      </c>
      <c r="C53" s="29"/>
      <c r="D53" s="15"/>
      <c r="E53" s="15"/>
      <c r="F53" s="15"/>
      <c r="G53" s="15"/>
      <c r="H53" s="15"/>
      <c r="I53" s="15"/>
      <c r="J53" s="15"/>
      <c r="L53" s="1"/>
    </row>
    <row r="54" spans="2:12" x14ac:dyDescent="0.3">
      <c r="B54" s="1"/>
      <c r="C54" s="15"/>
      <c r="D54" s="22"/>
      <c r="E54" s="23"/>
      <c r="F54" s="23"/>
      <c r="G54" s="1"/>
      <c r="H54" s="24"/>
      <c r="I54" s="22"/>
      <c r="J54" s="23"/>
      <c r="K54" s="23"/>
      <c r="L54" s="1"/>
    </row>
    <row r="55" spans="2:12" s="1" customFormat="1" x14ac:dyDescent="0.3">
      <c r="C55" s="15"/>
      <c r="D55" s="22"/>
      <c r="E55" s="23"/>
      <c r="F55" s="23"/>
      <c r="H55" s="24"/>
      <c r="I55" s="22"/>
      <c r="J55" s="23"/>
      <c r="K55" s="23"/>
    </row>
    <row r="56" spans="2:12" s="1" customFormat="1" x14ac:dyDescent="0.3">
      <c r="C56" s="15"/>
      <c r="D56" s="59"/>
      <c r="E56" s="59"/>
      <c r="F56" s="23"/>
      <c r="H56" s="62"/>
      <c r="I56" s="62"/>
      <c r="J56" s="23"/>
      <c r="K56" s="23"/>
    </row>
    <row r="57" spans="2:12" s="1" customFormat="1" ht="15" customHeight="1" x14ac:dyDescent="0.3">
      <c r="C57" s="25"/>
      <c r="D57" s="68"/>
      <c r="E57" s="68"/>
      <c r="F57" s="35"/>
      <c r="G57" s="35"/>
      <c r="H57" s="68"/>
      <c r="I57" s="68"/>
      <c r="J57" s="26"/>
      <c r="K57" s="23"/>
    </row>
    <row r="58" spans="2:12" s="1" customFormat="1" ht="15" customHeight="1" x14ac:dyDescent="0.3">
      <c r="C58" s="27"/>
      <c r="D58" s="66"/>
      <c r="E58" s="66"/>
      <c r="F58" s="36"/>
      <c r="G58" s="36"/>
      <c r="H58" s="66"/>
      <c r="I58" s="66"/>
      <c r="J58" s="26"/>
      <c r="K58" s="23"/>
    </row>
    <row r="59" spans="2:12" ht="30" customHeight="1" x14ac:dyDescent="0.3">
      <c r="B59" s="1"/>
      <c r="C59" s="1"/>
      <c r="D59" s="52"/>
      <c r="E59" s="38"/>
      <c r="F59" s="37"/>
      <c r="G59" s="37"/>
      <c r="H59" s="37"/>
      <c r="I59" s="37"/>
      <c r="J59" s="1"/>
      <c r="K59" s="1"/>
      <c r="L59" s="1"/>
    </row>
    <row r="60" spans="2:12" hidden="1" x14ac:dyDescent="0.3">
      <c r="B60" s="1"/>
      <c r="C60" s="1"/>
      <c r="D60" s="1"/>
      <c r="E60" s="28"/>
      <c r="F60" s="1"/>
      <c r="G60" s="1"/>
      <c r="H60" s="1"/>
      <c r="I60" s="1"/>
      <c r="J60" s="1"/>
      <c r="K60" s="1"/>
      <c r="L60" s="1"/>
    </row>
    <row r="61" spans="2:12" hidden="1" x14ac:dyDescent="0.3">
      <c r="E61" s="28"/>
    </row>
    <row r="62" spans="2:12" x14ac:dyDescent="0.3"/>
    <row r="63" spans="2:12" x14ac:dyDescent="0.3"/>
    <row r="64" spans="2:12" x14ac:dyDescent="0.3"/>
    <row r="65" x14ac:dyDescent="0.3"/>
    <row r="66" x14ac:dyDescent="0.3"/>
    <row r="67" x14ac:dyDescent="0.3"/>
    <row r="68" x14ac:dyDescent="0.3"/>
  </sheetData>
  <mergeCells count="70">
    <mergeCell ref="D58:E58"/>
    <mergeCell ref="H58:I58"/>
    <mergeCell ref="C7:D7"/>
    <mergeCell ref="H7:I7"/>
    <mergeCell ref="H10:I10"/>
    <mergeCell ref="C11:D11"/>
    <mergeCell ref="H11:I11"/>
    <mergeCell ref="C12:D12"/>
    <mergeCell ref="C9:D9"/>
    <mergeCell ref="H9:I9"/>
    <mergeCell ref="C10:D10"/>
    <mergeCell ref="D57:E57"/>
    <mergeCell ref="H57:I57"/>
    <mergeCell ref="C22:D22"/>
    <mergeCell ref="H22:I22"/>
    <mergeCell ref="C16:D16"/>
    <mergeCell ref="H21:I21"/>
    <mergeCell ref="H18:I18"/>
    <mergeCell ref="H19:I19"/>
    <mergeCell ref="H20:I20"/>
    <mergeCell ref="D2:J2"/>
    <mergeCell ref="D4:J4"/>
    <mergeCell ref="D5:J5"/>
    <mergeCell ref="D6:J6"/>
    <mergeCell ref="D3:J3"/>
    <mergeCell ref="H12:I12"/>
    <mergeCell ref="H13:I13"/>
    <mergeCell ref="H15:I15"/>
    <mergeCell ref="H16:I16"/>
    <mergeCell ref="H17:I17"/>
    <mergeCell ref="C15:D15"/>
    <mergeCell ref="C14:D14"/>
    <mergeCell ref="H46:I46"/>
    <mergeCell ref="H31:I31"/>
    <mergeCell ref="H23:I23"/>
    <mergeCell ref="H24:I24"/>
    <mergeCell ref="H26:I26"/>
    <mergeCell ref="H27:I27"/>
    <mergeCell ref="H28:I28"/>
    <mergeCell ref="H29:I29"/>
    <mergeCell ref="H47:I47"/>
    <mergeCell ref="H51:I51"/>
    <mergeCell ref="H56:I56"/>
    <mergeCell ref="H32:I32"/>
    <mergeCell ref="H33:I33"/>
    <mergeCell ref="H49:I49"/>
    <mergeCell ref="H35:I35"/>
    <mergeCell ref="H36:I36"/>
    <mergeCell ref="H38:I38"/>
    <mergeCell ref="H39:I39"/>
    <mergeCell ref="H40:I40"/>
    <mergeCell ref="H41:I41"/>
    <mergeCell ref="H42:I42"/>
    <mergeCell ref="H34:I34"/>
    <mergeCell ref="H43:I43"/>
    <mergeCell ref="H44:I44"/>
    <mergeCell ref="D56:E56"/>
    <mergeCell ref="C32:D32"/>
    <mergeCell ref="C31:D31"/>
    <mergeCell ref="C26:D26"/>
    <mergeCell ref="C25:D25"/>
    <mergeCell ref="C27:D27"/>
    <mergeCell ref="C28:D28"/>
    <mergeCell ref="C29:D29"/>
    <mergeCell ref="C13:D13"/>
    <mergeCell ref="C24:D24"/>
    <mergeCell ref="C21:D21"/>
    <mergeCell ref="C20:D20"/>
    <mergeCell ref="C18:D18"/>
    <mergeCell ref="C17:D17"/>
  </mergeCells>
  <printOptions horizontalCentered="1" verticalCentered="1"/>
  <pageMargins left="0" right="0" top="0.39370078740157483" bottom="0" header="0" footer="0"/>
  <pageSetup scale="54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ACTIVIDAES ANUAL </vt:lpstr>
      <vt:lpstr>Hoja1</vt:lpstr>
      <vt:lpstr>'FORMATO ACTIVIDAES ANUAL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ESFE201912012</cp:lastModifiedBy>
  <cp:lastPrinted>2022-07-12T20:08:03Z</cp:lastPrinted>
  <dcterms:created xsi:type="dcterms:W3CDTF">2014-09-04T17:23:24Z</dcterms:created>
  <dcterms:modified xsi:type="dcterms:W3CDTF">2022-08-03T16:47:13Z</dcterms:modified>
</cp:coreProperties>
</file>